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61" windowWidth="7845" windowHeight="11640" activeTab="0"/>
  </bookViews>
  <sheets>
    <sheet name="ДОХОДЫ" sheetId="1" r:id="rId1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<sst xmlns="http://schemas.openxmlformats.org/spreadsheetml/2006/main" count="123" uniqueCount="123">
  <si>
    <t>000  1  14  06000  00  0000  430</t>
  </si>
  <si>
    <t>000  1  14  06010  00  0000  430</t>
  </si>
  <si>
    <t xml:space="preserve">Налог  на  доходы  физических  лиц  с   доходов,
полученных физическими лицами в соответствии  со статьей 228 НК РФ </t>
  </si>
  <si>
    <t>000  1  01  02030  01  0000  110</t>
  </si>
  <si>
    <t xml:space="preserve">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осуществляющими трудовую деятельность по найму у физических  лиц на основании патента в соответствии  со  статьей 227.1 НК РФ   </t>
  </si>
  <si>
    <t xml:space="preserve"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со статьями 227, 227.1 и 228 НК РФ 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</si>
  <si>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</si>
  <si>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после разграничения государственной собственности на землю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</si>
  <si>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</si>
  <si>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000  1  11  05025  10  0000  120</t>
  </si>
  <si>
    <t>000  1  13  01000  00  0000  130</t>
  </si>
  <si>
    <t>Прочие доходы от оказания платных услуг</t>
  </si>
  <si>
    <t>Доходы от оказания платных услуг</t>
  </si>
  <si>
    <t>Прочие доходы от оказания платных услуг (работ) получателями средств бюджетов поселений</t>
  </si>
  <si>
    <t>000  1  13  01995  10  0000  130</t>
  </si>
  <si>
    <t>000  1  13  01990  00  0000  130</t>
  </si>
  <si>
    <t>000  1  14  06013  10  0000  430</t>
  </si>
  <si>
    <t>Код дохода по БК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</si>
  <si>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</si>
  <si>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</si>
  <si>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</si>
  <si>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</si>
  <si>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</si>
  <si>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</si>
  <si>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</si>
  <si>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</si>
  <si>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</si>
  <si>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</si>
  <si>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</si>
  <si>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НАЛОГИ НА СОВОКУПНЫЙ ДОХОД</t>
  </si>
  <si>
    <t>000  1  05  00000  00  0000  000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</si>
  <si>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</si>
  <si>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</si>
  <si>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</si>
  <si>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</si>
  <si>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</si>
  <si>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</si>
  <si>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000  1  01  02040  01  0000  110</t>
  </si>
  <si>
    <t>Земельный налог</t>
  </si>
  <si>
    <t>000  1  06  06000  00  0000  110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</si>
  <si>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</si>
  <si>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</si>
  <si>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ДОХОДЫ ОТ ОКАЗАНИЯ ПЛАТНЫХ УСЛУГ И КОМПЕНСАЦИИ ЗАТРАТ ГОСУДАРСТВА</t>
  </si>
  <si>
    <t>000  1  13  00000  00  0000  000</t>
  </si>
  <si>
    <t>Невыясненные поступления, зачисляемые в бюджеты поселений</t>
  </si>
  <si>
    <t>000  1  17  01050  10  0000  180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</si>
  <si>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</si>
  <si>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</si>
  <si>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Наименование показателя</t>
  </si>
  <si>
    <t xml:space="preserve"> НАЛОГОВЫЕ И НЕНАЛОГОВЫЕ ДОХОДЫ</t>
  </si>
  <si>
    <t>000  1  00  00000  00  0000  000</t>
  </si>
  <si>
    <t>НАЛОГИ НА ПРИБЫЛЬ, ДОХОДЫ</t>
  </si>
  <si>
    <t>000  1  01  00000  00  0000  000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</si>
  <si>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</si>
  <si>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</si>
  <si>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</si>
  <si>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</si>
  <si>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</si>
  <si>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</si>
  <si>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</si>
  <si>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</si>
  <si>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</si>
  <si>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</si>
  <si>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</si>
  <si>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</si>
  <si>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</si>
  <si>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</si>
  <si>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</si>
  <si>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</si>
  <si>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000  1  14  02030  10  0000  410</t>
  </si>
  <si>
    <t>тыс. руб.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</si>
  <si>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</si>
  <si>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</si>
  <si>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</si>
  <si>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</si>
  <si>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000  1  14  02033  10  0000  410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</si>
  <si>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</si>
  <si>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</si>
  <si>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</si>
  <si>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                 ДОХОДЫ БЮДЖЕТА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</si>
  <si>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</si>
  <si>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</si>
  <si>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</si>
  <si>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</si>
  <si>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</si>
  <si>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</si>
  <si>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</si>
  <si>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</si>
  <si>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</si>
  <si>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</si>
  <si>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</si>
  <si>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</si>
  <si>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 xml:space="preserve">Налог  на  доходы  физических  лиц  с   доходов,
полученных   от    осуществления    деятельности
физическими   лицами,   зарегистрированными    в качестве    индивид.     предпринимателей,
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НК РФ </t>
  </si>
  <si>
    <t>Земельный налог с организациий</t>
  </si>
  <si>
    <t>000  1  06  06030  00  0000  110</t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</si>
  <si>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</si>
  <si>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</si>
  <si>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</si>
  <si>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</si>
  <si>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</si>
  <si>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</si>
  <si>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</si>
  <si>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</si>
  <si>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Заполнять только желтые клетки!</t>
  </si>
  <si>
    <t>ШТРАФЫ</t>
  </si>
  <si>
    <t>000  1  16  00000  00  0000  140</t>
  </si>
  <si>
    <t>Прочие поступления от штрафов, зачисляемые в бюджеты сельских поселений</t>
  </si>
  <si>
    <t>000  1  16  90050  10  0000  140</t>
  </si>
  <si>
    <t>Отчет 2018</t>
  </si>
  <si>
    <t>ожидаемое поступление сентябрь - декабрь</t>
  </si>
  <si>
    <t>Прогноз на 2022 год</t>
  </si>
  <si>
    <t>Отчет 2019</t>
  </si>
  <si>
    <t>Прогноз на 2023 год</t>
  </si>
  <si>
    <t>Отчет  2020</t>
  </si>
  <si>
    <t>Утвержденный план на 2021</t>
  </si>
  <si>
    <t>исполнено на 01.09.21</t>
  </si>
  <si>
    <t>ИТОГО 2021 год ожидаемое</t>
  </si>
  <si>
    <t>Прогноз на 2024 год</t>
  </si>
  <si>
    <t>000  1  01  02080  01  0000  110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</si>
  <si>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</si>
  <si>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000  1  13  01995  13  0000  130</t>
  </si>
  <si>
    <t>Прочие  доходы  от компенсации затрат бюджетов сельских поселений</t>
  </si>
  <si>
    <t xml:space="preserve">Бюджет Краснореченского сельского поселения на 2022-2024 годы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</si>
</sst>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wrapText="1"/>
    </xf>
    <xf numFmtId="176" fontId="2" fillId="0" borderId="16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wrapText="1"/>
    </xf>
    <xf numFmtId="176" fontId="6" fillId="0" borderId="17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wrapText="1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>
      <alignment/>
    </xf>
    <xf numFmtId="0" fontId="7" fillId="0" borderId="17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 applyProtection="1">
      <alignment horizontal="right" vertical="center"/>
      <protection locked="0"/>
    </xf>
    <xf numFmtId="0" fontId="6" fillId="33" borderId="17" xfId="0" applyFont="1" applyFill="1" applyBorder="1" applyAlignment="1">
      <alignment/>
    </xf>
    <xf numFmtId="0" fontId="27" fillId="0" borderId="1" xfId="33" applyNumberFormat="1" applyProtection="1">
      <alignment horizontal="left" wrapText="1" indent="2"/>
      <protection/>
    </xf>
    <xf numFmtId="0" fontId="6" fillId="33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2" zoomScaleNormal="82" zoomScalePageLayoutView="0" workbookViewId="0" topLeftCell="A1">
      <pane xSplit="2" ySplit="5" topLeftCell="C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6" sqref="C6"/>
    </sheetView>
  </sheetViews>
  <sheetFormatPr defaultColWidth="9.140625" defaultRowHeight="12"/>
  <cols>
    <col min="1" max="1" width="61.00390625" style="12" customWidth="1"/>
    <col min="2" max="2" width="30.140625" style="3" customWidth="1"/>
    <col min="3" max="5" width="14.140625" style="11" customWidth="1"/>
    <col min="6" max="6" width="18.140625" style="11" customWidth="1"/>
    <col min="7" max="10" width="14.140625" style="11" customWidth="1"/>
    <col min="11" max="12" width="14.140625" style="9" customWidth="1"/>
  </cols>
  <sheetData>
    <row r="1" spans="1:10" ht="34.5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14.25" customHeight="1" hidden="1">
      <c r="A2" s="32"/>
      <c r="B2" s="32"/>
      <c r="C2" s="10"/>
      <c r="D2" s="10"/>
      <c r="E2" s="10"/>
      <c r="F2" s="34" t="s">
        <v>103</v>
      </c>
      <c r="G2" s="34"/>
      <c r="H2" s="34"/>
      <c r="I2" s="34"/>
    </row>
    <row r="3" spans="1:9" ht="12.75">
      <c r="A3" s="31" t="s">
        <v>79</v>
      </c>
      <c r="B3" s="31"/>
      <c r="C3" s="4"/>
      <c r="D3" s="4"/>
      <c r="E3" s="4"/>
      <c r="F3" s="4"/>
      <c r="G3" s="4"/>
      <c r="H3" s="4"/>
      <c r="I3" s="4"/>
    </row>
    <row r="4" spans="9:10" ht="13.5" thickBot="1">
      <c r="I4" s="11">
        <v>849.7</v>
      </c>
      <c r="J4" s="11" t="s">
        <v>70</v>
      </c>
    </row>
    <row r="5" spans="1:12" ht="71.25" customHeight="1" thickBot="1">
      <c r="A5" s="13" t="s">
        <v>48</v>
      </c>
      <c r="B5" s="5" t="s">
        <v>17</v>
      </c>
      <c r="C5" s="26" t="s">
        <v>108</v>
      </c>
      <c r="D5" s="26" t="s">
        <v>111</v>
      </c>
      <c r="E5" s="26" t="s">
        <v>113</v>
      </c>
      <c r="F5" s="14" t="s">
        <v>114</v>
      </c>
      <c r="G5" s="14" t="s">
        <v>115</v>
      </c>
      <c r="H5" s="14" t="s">
        <v>109</v>
      </c>
      <c r="I5" s="14" t="s">
        <v>116</v>
      </c>
      <c r="J5" s="2" t="s">
        <v>110</v>
      </c>
      <c r="K5" s="2" t="s">
        <v>112</v>
      </c>
      <c r="L5" s="2" t="s">
        <v>117</v>
      </c>
    </row>
    <row r="6" spans="1:12" ht="14.25" customHeight="1">
      <c r="A6" s="15" t="s">
        <v>49</v>
      </c>
      <c r="B6" s="6" t="s">
        <v>50</v>
      </c>
      <c r="C6" s="16">
        <f>C7+C20+C22+C30+C33+C41+C45+C54+C14+C52</f>
        <v>562</v>
      </c>
      <c r="D6" s="16">
        <f>D7+D20+D22+D30+D33+D41+D45+D54+D14+D52</f>
        <v>450.70000000000005</v>
      </c>
      <c r="E6" s="16">
        <f>E7+E20+E22+E30+E33+E41+E45+E54+E14+E52</f>
        <v>516.1999999999999</v>
      </c>
      <c r="F6" s="16">
        <f>F7+F20+F22+F30+F33+F41+F45+F54+F14+F52</f>
        <v>526.1</v>
      </c>
      <c r="G6" s="16">
        <f>G7+G20+G22+G30+G33+G41+G54+G14+G52</f>
        <v>422.59999999999997</v>
      </c>
      <c r="H6" s="16">
        <f>H7+H20+H22+H30+H33+H41+H45+H54+H14+H52</f>
        <v>427.7</v>
      </c>
      <c r="I6" s="16">
        <f>I7+I20+I22+I30+I33+I41+I45+I54+I14+I52</f>
        <v>871.9</v>
      </c>
      <c r="J6" s="16">
        <f>J7+J20+J22+J30+J33+J41+J45+J54+J14+J52</f>
        <v>547.6999999999999</v>
      </c>
      <c r="K6" s="16">
        <f>K7+K20+K22+K30+K33+K41+K45+K54+K14+K52</f>
        <v>549.9</v>
      </c>
      <c r="L6" s="16">
        <f>L7+L20+L22+L30+L33+L41+L45+L54+L14+L52</f>
        <v>553.1</v>
      </c>
    </row>
    <row r="7" spans="1:12" s="1" customFormat="1" ht="12.75" customHeight="1">
      <c r="A7" s="17" t="s">
        <v>51</v>
      </c>
      <c r="B7" s="7" t="s">
        <v>52</v>
      </c>
      <c r="C7" s="18">
        <f aca="true" t="shared" si="0" ref="C7:L7">C8</f>
        <v>2.8</v>
      </c>
      <c r="D7" s="18">
        <f t="shared" si="0"/>
        <v>4.7</v>
      </c>
      <c r="E7" s="18">
        <f t="shared" si="0"/>
        <v>6.7</v>
      </c>
      <c r="F7" s="18">
        <f t="shared" si="0"/>
        <v>5.6</v>
      </c>
      <c r="G7" s="18">
        <f t="shared" si="0"/>
        <v>4.6</v>
      </c>
      <c r="H7" s="18">
        <f t="shared" si="0"/>
        <v>1.6</v>
      </c>
      <c r="I7" s="18">
        <f>I8</f>
        <v>6.199999999999999</v>
      </c>
      <c r="J7" s="18">
        <f t="shared" si="0"/>
        <v>5.8</v>
      </c>
      <c r="K7" s="18">
        <f t="shared" si="0"/>
        <v>6</v>
      </c>
      <c r="L7" s="18">
        <f t="shared" si="0"/>
        <v>6.2</v>
      </c>
    </row>
    <row r="8" spans="1:12" s="1" customFormat="1" ht="14.25" customHeight="1">
      <c r="A8" s="17" t="s">
        <v>25</v>
      </c>
      <c r="B8" s="7" t="s">
        <v>26</v>
      </c>
      <c r="C8" s="18">
        <f aca="true" t="shared" si="1" ref="C8:L8">SUM(C9:C13)</f>
        <v>2.8</v>
      </c>
      <c r="D8" s="18">
        <f t="shared" si="1"/>
        <v>4.7</v>
      </c>
      <c r="E8" s="18">
        <f t="shared" si="1"/>
        <v>6.7</v>
      </c>
      <c r="F8" s="18">
        <f t="shared" si="1"/>
        <v>5.6</v>
      </c>
      <c r="G8" s="18">
        <f t="shared" si="1"/>
        <v>4.6</v>
      </c>
      <c r="H8" s="18">
        <f t="shared" si="1"/>
        <v>1.6</v>
      </c>
      <c r="I8" s="18">
        <f t="shared" si="1"/>
        <v>6.199999999999999</v>
      </c>
      <c r="J8" s="18">
        <f t="shared" si="1"/>
        <v>5.8</v>
      </c>
      <c r="K8" s="18">
        <f t="shared" si="1"/>
        <v>6</v>
      </c>
      <c r="L8" s="18">
        <f t="shared" si="1"/>
        <v>6.2</v>
      </c>
    </row>
    <row r="9" spans="1:12" ht="72.75" customHeight="1">
      <c r="A9" s="19" t="s">
        <v>5</v>
      </c>
      <c r="B9" s="7" t="s">
        <v>27</v>
      </c>
      <c r="C9" s="27">
        <v>2.8</v>
      </c>
      <c r="D9" s="27">
        <v>4.7</v>
      </c>
      <c r="E9" s="27">
        <v>6.2</v>
      </c>
      <c r="F9" s="27">
        <v>5.6</v>
      </c>
      <c r="G9" s="27">
        <v>4</v>
      </c>
      <c r="H9" s="27">
        <v>1.6</v>
      </c>
      <c r="I9" s="20">
        <f>G9+H9</f>
        <v>5.6</v>
      </c>
      <c r="J9" s="27">
        <v>5.8</v>
      </c>
      <c r="K9" s="30">
        <v>6</v>
      </c>
      <c r="L9" s="30">
        <v>6.2</v>
      </c>
    </row>
    <row r="10" spans="1:12" ht="83.25" customHeight="1">
      <c r="A10" s="22" t="s">
        <v>92</v>
      </c>
      <c r="B10" s="7" t="s">
        <v>28</v>
      </c>
      <c r="C10" s="28"/>
      <c r="D10" s="28"/>
      <c r="E10" s="28"/>
      <c r="F10" s="28"/>
      <c r="G10" s="28"/>
      <c r="H10" s="28"/>
      <c r="I10" s="20">
        <f>G10+H10</f>
        <v>0</v>
      </c>
      <c r="J10" s="28"/>
      <c r="K10" s="28"/>
      <c r="L10" s="28"/>
    </row>
    <row r="11" spans="1:12" ht="39" customHeight="1">
      <c r="A11" s="24" t="s">
        <v>2</v>
      </c>
      <c r="B11" s="7" t="s">
        <v>3</v>
      </c>
      <c r="C11" s="28"/>
      <c r="D11" s="28"/>
      <c r="E11" s="28">
        <v>0.5</v>
      </c>
      <c r="F11" s="28"/>
      <c r="G11" s="28">
        <v>0.6</v>
      </c>
      <c r="H11" s="28"/>
      <c r="I11" s="20">
        <f>G11+H11</f>
        <v>0.6</v>
      </c>
      <c r="J11" s="28"/>
      <c r="K11" s="28"/>
      <c r="L11" s="28"/>
    </row>
    <row r="12" spans="1:12" ht="83.25" customHeight="1" hidden="1">
      <c r="A12" s="24" t="s">
        <v>4</v>
      </c>
      <c r="B12" s="7" t="s">
        <v>37</v>
      </c>
      <c r="C12" s="23"/>
      <c r="D12" s="23"/>
      <c r="E12" s="23"/>
      <c r="F12" s="23"/>
      <c r="G12" s="23"/>
      <c r="H12" s="23"/>
      <c r="I12" s="20">
        <f>G12+H12</f>
        <v>0</v>
      </c>
      <c r="J12" s="23"/>
      <c r="K12" s="21"/>
      <c r="L12" s="21"/>
    </row>
    <row r="13" spans="1:12" ht="83.25" customHeight="1">
      <c r="A13" s="29" t="s">
        <v>119</v>
      </c>
      <c r="B13" s="7" t="s">
        <v>118</v>
      </c>
      <c r="C13" s="28"/>
      <c r="D13" s="28"/>
      <c r="E13" s="28"/>
      <c r="F13" s="28"/>
      <c r="G13" s="28"/>
      <c r="H13" s="28"/>
      <c r="I13" s="20">
        <f>G13+H13</f>
        <v>0</v>
      </c>
      <c r="J13" s="28"/>
      <c r="K13" s="28"/>
      <c r="L13" s="28"/>
    </row>
    <row r="14" spans="1:12" ht="31.5" customHeight="1" hidden="1">
      <c r="A14" s="25" t="s">
        <v>80</v>
      </c>
      <c r="B14" s="8" t="s">
        <v>86</v>
      </c>
      <c r="C14" s="20">
        <f aca="true" t="shared" si="2" ref="C14:L14">C15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</row>
    <row r="15" spans="1:12" ht="27.75" customHeight="1" hidden="1">
      <c r="A15" s="25" t="s">
        <v>81</v>
      </c>
      <c r="B15" s="8" t="s">
        <v>87</v>
      </c>
      <c r="C15" s="20">
        <f aca="true" t="shared" si="3" ref="C15:L15">SUM(C16:C19)</f>
        <v>0</v>
      </c>
      <c r="D15" s="20">
        <f>SUM(D16:D19)</f>
        <v>0</v>
      </c>
      <c r="E15" s="20">
        <f>SUM(E16:E19)</f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68.25" customHeight="1" hidden="1">
      <c r="A16" s="25" t="s">
        <v>82</v>
      </c>
      <c r="B16" s="8" t="s">
        <v>88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</row>
    <row r="17" spans="1:12" ht="72" customHeight="1" hidden="1">
      <c r="A17" s="25" t="s">
        <v>83</v>
      </c>
      <c r="B17" s="8" t="s">
        <v>89</v>
      </c>
      <c r="C17" s="20"/>
      <c r="D17" s="20"/>
      <c r="E17" s="20"/>
      <c r="F17" s="20"/>
      <c r="G17" s="20"/>
      <c r="H17" s="20"/>
      <c r="I17" s="20"/>
      <c r="J17" s="20"/>
      <c r="K17" s="21"/>
      <c r="L17" s="21"/>
    </row>
    <row r="18" spans="1:12" ht="64.5" customHeight="1" hidden="1">
      <c r="A18" s="25" t="s">
        <v>84</v>
      </c>
      <c r="B18" s="8" t="s">
        <v>90</v>
      </c>
      <c r="C18" s="20"/>
      <c r="D18" s="20"/>
      <c r="E18" s="20"/>
      <c r="F18" s="20"/>
      <c r="G18" s="20"/>
      <c r="H18" s="20"/>
      <c r="I18" s="20"/>
      <c r="J18" s="20"/>
      <c r="K18" s="21"/>
      <c r="L18" s="21"/>
    </row>
    <row r="19" spans="1:12" ht="51" customHeight="1" hidden="1">
      <c r="A19" s="25" t="s">
        <v>85</v>
      </c>
      <c r="B19" s="8" t="s">
        <v>91</v>
      </c>
      <c r="C19" s="20"/>
      <c r="D19" s="20"/>
      <c r="E19" s="20"/>
      <c r="F19" s="20"/>
      <c r="G19" s="20"/>
      <c r="H19" s="20"/>
      <c r="I19" s="20"/>
      <c r="J19" s="20"/>
      <c r="K19" s="21"/>
      <c r="L19" s="21"/>
    </row>
    <row r="20" spans="1:12" s="1" customFormat="1" ht="12.75">
      <c r="A20" s="17" t="s">
        <v>29</v>
      </c>
      <c r="B20" s="7" t="s">
        <v>30</v>
      </c>
      <c r="C20" s="18">
        <f aca="true" t="shared" si="4" ref="C20:L20">C21</f>
        <v>102.1</v>
      </c>
      <c r="D20" s="18">
        <f t="shared" si="4"/>
        <v>1.6</v>
      </c>
      <c r="E20" s="18">
        <f t="shared" si="4"/>
        <v>72.6</v>
      </c>
      <c r="F20" s="18">
        <f t="shared" si="4"/>
        <v>75.1</v>
      </c>
      <c r="G20" s="18">
        <f t="shared" si="4"/>
        <v>376.2</v>
      </c>
      <c r="H20" s="18">
        <f t="shared" si="4"/>
        <v>0</v>
      </c>
      <c r="I20" s="18">
        <f t="shared" si="4"/>
        <v>376.2</v>
      </c>
      <c r="J20" s="18">
        <f t="shared" si="4"/>
        <v>78</v>
      </c>
      <c r="K20" s="18">
        <f t="shared" si="4"/>
        <v>80</v>
      </c>
      <c r="L20" s="18">
        <f t="shared" si="4"/>
        <v>83</v>
      </c>
    </row>
    <row r="21" spans="1:12" ht="12.75">
      <c r="A21" s="17" t="s">
        <v>19</v>
      </c>
      <c r="B21" s="7" t="s">
        <v>20</v>
      </c>
      <c r="C21" s="27">
        <v>102.1</v>
      </c>
      <c r="D21" s="27">
        <v>1.6</v>
      </c>
      <c r="E21" s="27">
        <v>72.6</v>
      </c>
      <c r="F21" s="27">
        <v>75.1</v>
      </c>
      <c r="G21" s="27">
        <v>376.2</v>
      </c>
      <c r="H21" s="27"/>
      <c r="I21" s="20">
        <f>G21+H21</f>
        <v>376.2</v>
      </c>
      <c r="J21" s="27">
        <v>78</v>
      </c>
      <c r="K21" s="28">
        <v>80</v>
      </c>
      <c r="L21" s="28">
        <v>83</v>
      </c>
    </row>
    <row r="22" spans="1:12" ht="12.75">
      <c r="A22" s="17" t="s">
        <v>21</v>
      </c>
      <c r="B22" s="7" t="s">
        <v>22</v>
      </c>
      <c r="C22" s="18">
        <f aca="true" t="shared" si="5" ref="C22:L22">C23+C25</f>
        <v>437.2</v>
      </c>
      <c r="D22" s="18">
        <f>D23+D25</f>
        <v>434.20000000000005</v>
      </c>
      <c r="E22" s="18">
        <f>E23+E25</f>
        <v>428.5</v>
      </c>
      <c r="F22" s="18">
        <f t="shared" si="5"/>
        <v>438</v>
      </c>
      <c r="G22" s="18">
        <f t="shared" si="5"/>
        <v>14.9</v>
      </c>
      <c r="H22" s="18">
        <f t="shared" si="5"/>
        <v>423.09999999999997</v>
      </c>
      <c r="I22" s="18">
        <f t="shared" si="5"/>
        <v>438</v>
      </c>
      <c r="J22" s="18">
        <f t="shared" si="5"/>
        <v>456</v>
      </c>
      <c r="K22" s="18">
        <f t="shared" si="5"/>
        <v>456</v>
      </c>
      <c r="L22" s="18">
        <f t="shared" si="5"/>
        <v>456</v>
      </c>
    </row>
    <row r="23" spans="1:12" s="1" customFormat="1" ht="12.75">
      <c r="A23" s="17" t="s">
        <v>23</v>
      </c>
      <c r="B23" s="7" t="s">
        <v>24</v>
      </c>
      <c r="C23" s="18">
        <f aca="true" t="shared" si="6" ref="C23:L23">C24</f>
        <v>5.4</v>
      </c>
      <c r="D23" s="18">
        <f t="shared" si="6"/>
        <v>4.5</v>
      </c>
      <c r="E23" s="18">
        <f t="shared" si="6"/>
        <v>5.9</v>
      </c>
      <c r="F23" s="18">
        <f t="shared" si="6"/>
        <v>5</v>
      </c>
      <c r="G23" s="18">
        <f>G24</f>
        <v>0.1</v>
      </c>
      <c r="H23" s="18">
        <f t="shared" si="6"/>
        <v>4.9</v>
      </c>
      <c r="I23" s="18">
        <f t="shared" si="6"/>
        <v>5</v>
      </c>
      <c r="J23" s="18">
        <f t="shared" si="6"/>
        <v>5</v>
      </c>
      <c r="K23" s="18">
        <f t="shared" si="6"/>
        <v>5</v>
      </c>
      <c r="L23" s="18">
        <f t="shared" si="6"/>
        <v>5</v>
      </c>
    </row>
    <row r="24" spans="1:12" s="1" customFormat="1" ht="38.25">
      <c r="A24" s="17" t="s">
        <v>40</v>
      </c>
      <c r="B24" s="7" t="s">
        <v>41</v>
      </c>
      <c r="C24" s="27">
        <v>5.4</v>
      </c>
      <c r="D24" s="27">
        <v>4.5</v>
      </c>
      <c r="E24" s="27">
        <v>5.9</v>
      </c>
      <c r="F24" s="27">
        <v>5</v>
      </c>
      <c r="G24" s="27">
        <v>0.1</v>
      </c>
      <c r="H24" s="27">
        <v>4.9</v>
      </c>
      <c r="I24" s="20">
        <f>G24+H24</f>
        <v>5</v>
      </c>
      <c r="J24" s="27">
        <v>5</v>
      </c>
      <c r="K24" s="30">
        <v>5</v>
      </c>
      <c r="L24" s="30">
        <v>5</v>
      </c>
    </row>
    <row r="25" spans="1:12" ht="18.75" customHeight="1">
      <c r="A25" s="17" t="s">
        <v>38</v>
      </c>
      <c r="B25" s="7" t="s">
        <v>39</v>
      </c>
      <c r="C25" s="18">
        <f>C26+C28</f>
        <v>431.8</v>
      </c>
      <c r="D25" s="18">
        <f>D26+D28</f>
        <v>429.70000000000005</v>
      </c>
      <c r="E25" s="18">
        <f>E26+E28</f>
        <v>422.6</v>
      </c>
      <c r="F25" s="18">
        <f aca="true" t="shared" si="7" ref="F25:L25">F26+F28</f>
        <v>433</v>
      </c>
      <c r="G25" s="18">
        <f t="shared" si="7"/>
        <v>14.8</v>
      </c>
      <c r="H25" s="18">
        <f t="shared" si="7"/>
        <v>418.2</v>
      </c>
      <c r="I25" s="18">
        <f t="shared" si="7"/>
        <v>433</v>
      </c>
      <c r="J25" s="18">
        <f t="shared" si="7"/>
        <v>451</v>
      </c>
      <c r="K25" s="18">
        <f t="shared" si="7"/>
        <v>451</v>
      </c>
      <c r="L25" s="18">
        <f t="shared" si="7"/>
        <v>451</v>
      </c>
    </row>
    <row r="26" spans="1:12" ht="15" customHeight="1">
      <c r="A26" s="17" t="s">
        <v>93</v>
      </c>
      <c r="B26" s="7" t="s">
        <v>94</v>
      </c>
      <c r="C26" s="18">
        <f>C27</f>
        <v>10.1</v>
      </c>
      <c r="D26" s="18">
        <f>D27</f>
        <v>10.1</v>
      </c>
      <c r="E26" s="18">
        <f>E27</f>
        <v>10.1</v>
      </c>
      <c r="F26" s="18">
        <f aca="true" t="shared" si="8" ref="F26:L26">F27</f>
        <v>12</v>
      </c>
      <c r="G26" s="18">
        <f t="shared" si="8"/>
        <v>14.5</v>
      </c>
      <c r="H26" s="18">
        <f t="shared" si="8"/>
        <v>7.5</v>
      </c>
      <c r="I26" s="18">
        <f t="shared" si="8"/>
        <v>22</v>
      </c>
      <c r="J26" s="18">
        <f t="shared" si="8"/>
        <v>22</v>
      </c>
      <c r="K26" s="18">
        <f t="shared" si="8"/>
        <v>22</v>
      </c>
      <c r="L26" s="18">
        <f t="shared" si="8"/>
        <v>22</v>
      </c>
    </row>
    <row r="27" spans="1:12" ht="39.75" customHeight="1">
      <c r="A27" s="17" t="s">
        <v>95</v>
      </c>
      <c r="B27" s="7" t="s">
        <v>96</v>
      </c>
      <c r="C27" s="27">
        <v>10.1</v>
      </c>
      <c r="D27" s="27">
        <v>10.1</v>
      </c>
      <c r="E27" s="27">
        <v>10.1</v>
      </c>
      <c r="F27" s="27">
        <v>12</v>
      </c>
      <c r="G27" s="27">
        <v>14.5</v>
      </c>
      <c r="H27" s="27">
        <v>7.5</v>
      </c>
      <c r="I27" s="20">
        <f>G27+H27</f>
        <v>22</v>
      </c>
      <c r="J27" s="27">
        <v>22</v>
      </c>
      <c r="K27" s="30">
        <v>22</v>
      </c>
      <c r="L27" s="30">
        <v>22</v>
      </c>
    </row>
    <row r="28" spans="1:12" ht="15" customHeight="1">
      <c r="A28" s="17" t="s">
        <v>97</v>
      </c>
      <c r="B28" s="7" t="s">
        <v>98</v>
      </c>
      <c r="C28" s="18">
        <f>C29</f>
        <v>421.7</v>
      </c>
      <c r="D28" s="18">
        <f>D29</f>
        <v>419.6</v>
      </c>
      <c r="E28" s="18">
        <f>E29</f>
        <v>412.5</v>
      </c>
      <c r="F28" s="18">
        <f aca="true" t="shared" si="9" ref="F28:L28">F29</f>
        <v>421</v>
      </c>
      <c r="G28" s="18">
        <f t="shared" si="9"/>
        <v>0.3</v>
      </c>
      <c r="H28" s="18">
        <f t="shared" si="9"/>
        <v>410.7</v>
      </c>
      <c r="I28" s="18">
        <f t="shared" si="9"/>
        <v>411</v>
      </c>
      <c r="J28" s="18">
        <f t="shared" si="9"/>
        <v>429</v>
      </c>
      <c r="K28" s="18">
        <f t="shared" si="9"/>
        <v>429</v>
      </c>
      <c r="L28" s="18">
        <f t="shared" si="9"/>
        <v>429</v>
      </c>
    </row>
    <row r="29" spans="1:12" ht="33" customHeight="1">
      <c r="A29" s="17" t="s">
        <v>99</v>
      </c>
      <c r="B29" s="7" t="s">
        <v>100</v>
      </c>
      <c r="C29" s="27">
        <v>421.7</v>
      </c>
      <c r="D29" s="27">
        <v>419.6</v>
      </c>
      <c r="E29" s="27">
        <v>412.5</v>
      </c>
      <c r="F29" s="27">
        <v>421</v>
      </c>
      <c r="G29" s="27">
        <v>0.3</v>
      </c>
      <c r="H29" s="27">
        <v>410.7</v>
      </c>
      <c r="I29" s="20">
        <f>G29+H29</f>
        <v>411</v>
      </c>
      <c r="J29" s="27">
        <v>429</v>
      </c>
      <c r="K29" s="27">
        <v>429</v>
      </c>
      <c r="L29" s="27">
        <v>429</v>
      </c>
    </row>
    <row r="30" spans="1:12" s="1" customFormat="1" ht="27" customHeight="1">
      <c r="A30" s="17" t="s">
        <v>71</v>
      </c>
      <c r="B30" s="7" t="s">
        <v>53</v>
      </c>
      <c r="C30" s="18">
        <f aca="true" t="shared" si="10" ref="C30:I31">C31</f>
        <v>7.9</v>
      </c>
      <c r="D30" s="18">
        <f t="shared" si="10"/>
        <v>2.1</v>
      </c>
      <c r="E30" s="18">
        <f t="shared" si="10"/>
        <v>2.2</v>
      </c>
      <c r="F30" s="18">
        <f t="shared" si="10"/>
        <v>0.5</v>
      </c>
      <c r="G30" s="18">
        <f t="shared" si="10"/>
        <v>1.2</v>
      </c>
      <c r="H30" s="18">
        <f t="shared" si="10"/>
        <v>0.2</v>
      </c>
      <c r="I30" s="18">
        <f t="shared" si="10"/>
        <v>1.4</v>
      </c>
      <c r="J30" s="18">
        <f aca="true" t="shared" si="11" ref="J30:L31">J31</f>
        <v>1</v>
      </c>
      <c r="K30" s="18">
        <f t="shared" si="11"/>
        <v>1</v>
      </c>
      <c r="L30" s="18">
        <f t="shared" si="11"/>
        <v>1</v>
      </c>
    </row>
    <row r="31" spans="1:12" s="1" customFormat="1" ht="36.75" customHeight="1">
      <c r="A31" s="17" t="s">
        <v>54</v>
      </c>
      <c r="B31" s="7" t="s">
        <v>55</v>
      </c>
      <c r="C31" s="18">
        <f t="shared" si="10"/>
        <v>7.9</v>
      </c>
      <c r="D31" s="18">
        <f t="shared" si="10"/>
        <v>2.1</v>
      </c>
      <c r="E31" s="18">
        <f t="shared" si="10"/>
        <v>2.2</v>
      </c>
      <c r="F31" s="18">
        <f t="shared" si="10"/>
        <v>0.5</v>
      </c>
      <c r="G31" s="18">
        <f t="shared" si="10"/>
        <v>1.2</v>
      </c>
      <c r="H31" s="18">
        <f t="shared" si="10"/>
        <v>0.2</v>
      </c>
      <c r="I31" s="18">
        <f t="shared" si="10"/>
        <v>1.4</v>
      </c>
      <c r="J31" s="18">
        <f t="shared" si="11"/>
        <v>1</v>
      </c>
      <c r="K31" s="18">
        <f t="shared" si="11"/>
        <v>1</v>
      </c>
      <c r="L31" s="18">
        <f t="shared" si="11"/>
        <v>1</v>
      </c>
    </row>
    <row r="32" spans="1:12" s="1" customFormat="1" ht="57" customHeight="1">
      <c r="A32" s="17" t="s">
        <v>72</v>
      </c>
      <c r="B32" s="7" t="s">
        <v>73</v>
      </c>
      <c r="C32" s="27">
        <v>7.9</v>
      </c>
      <c r="D32" s="27">
        <v>2.1</v>
      </c>
      <c r="E32" s="27">
        <v>2.2</v>
      </c>
      <c r="F32" s="27">
        <v>0.5</v>
      </c>
      <c r="G32" s="27">
        <v>1.2</v>
      </c>
      <c r="H32" s="27">
        <v>0.2</v>
      </c>
      <c r="I32" s="20">
        <f>G32+H32</f>
        <v>1.4</v>
      </c>
      <c r="J32" s="27">
        <v>1</v>
      </c>
      <c r="K32" s="30">
        <v>1</v>
      </c>
      <c r="L32" s="30">
        <v>1</v>
      </c>
    </row>
    <row r="33" spans="1:12" s="1" customFormat="1" ht="38.25">
      <c r="A33" s="17" t="s">
        <v>77</v>
      </c>
      <c r="B33" s="7" t="s">
        <v>78</v>
      </c>
      <c r="C33" s="18">
        <f aca="true" t="shared" si="12" ref="C33:L33">C34</f>
        <v>6</v>
      </c>
      <c r="D33" s="18">
        <f t="shared" si="12"/>
        <v>5.9</v>
      </c>
      <c r="E33" s="18">
        <f t="shared" si="12"/>
        <v>5.9</v>
      </c>
      <c r="F33" s="18">
        <f t="shared" si="12"/>
        <v>5.9</v>
      </c>
      <c r="G33" s="18">
        <f t="shared" si="12"/>
        <v>3.4</v>
      </c>
      <c r="H33" s="18">
        <f t="shared" si="12"/>
        <v>2.5</v>
      </c>
      <c r="I33" s="18">
        <f t="shared" si="12"/>
        <v>5.9</v>
      </c>
      <c r="J33" s="18">
        <f t="shared" si="12"/>
        <v>5.9</v>
      </c>
      <c r="K33" s="18">
        <f t="shared" si="12"/>
        <v>5.9</v>
      </c>
      <c r="L33" s="18">
        <f t="shared" si="12"/>
        <v>5.9</v>
      </c>
    </row>
    <row r="34" spans="1:12" s="1" customFormat="1" ht="76.5">
      <c r="A34" s="17" t="s">
        <v>60</v>
      </c>
      <c r="B34" s="7" t="s">
        <v>61</v>
      </c>
      <c r="C34" s="18">
        <f aca="true" t="shared" si="13" ref="C34:L34">C35+C37+C39</f>
        <v>6</v>
      </c>
      <c r="D34" s="18">
        <f>D35+D37+D39</f>
        <v>5.9</v>
      </c>
      <c r="E34" s="18">
        <f>E35+E37+E39</f>
        <v>5.9</v>
      </c>
      <c r="F34" s="18">
        <f t="shared" si="13"/>
        <v>5.9</v>
      </c>
      <c r="G34" s="18">
        <f t="shared" si="13"/>
        <v>3.4</v>
      </c>
      <c r="H34" s="18">
        <f t="shared" si="13"/>
        <v>2.5</v>
      </c>
      <c r="I34" s="18">
        <f t="shared" si="13"/>
        <v>5.9</v>
      </c>
      <c r="J34" s="18">
        <f t="shared" si="13"/>
        <v>5.9</v>
      </c>
      <c r="K34" s="18">
        <f t="shared" si="13"/>
        <v>5.9</v>
      </c>
      <c r="L34" s="18">
        <f t="shared" si="13"/>
        <v>5.9</v>
      </c>
    </row>
    <row r="35" spans="1:12" ht="63.75" hidden="1">
      <c r="A35" s="17" t="s">
        <v>62</v>
      </c>
      <c r="B35" s="7" t="s">
        <v>63</v>
      </c>
      <c r="C35" s="18">
        <f aca="true" t="shared" si="14" ref="C35:L35">C36</f>
        <v>0</v>
      </c>
      <c r="D35" s="18">
        <f t="shared" si="14"/>
        <v>0</v>
      </c>
      <c r="E35" s="18">
        <f t="shared" si="14"/>
        <v>0</v>
      </c>
      <c r="F35" s="18">
        <f t="shared" si="14"/>
        <v>0</v>
      </c>
      <c r="G35" s="18">
        <f t="shared" si="14"/>
        <v>0</v>
      </c>
      <c r="H35" s="18">
        <f t="shared" si="14"/>
        <v>0</v>
      </c>
      <c r="I35" s="18">
        <f t="shared" si="14"/>
        <v>0</v>
      </c>
      <c r="J35" s="18">
        <f t="shared" si="14"/>
        <v>0</v>
      </c>
      <c r="K35" s="18">
        <f t="shared" si="14"/>
        <v>0</v>
      </c>
      <c r="L35" s="18">
        <f t="shared" si="14"/>
        <v>0</v>
      </c>
    </row>
    <row r="36" spans="1:12" ht="70.5" customHeight="1" hidden="1">
      <c r="A36" s="17" t="s">
        <v>101</v>
      </c>
      <c r="B36" s="7" t="s">
        <v>102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63.75">
      <c r="A37" s="17" t="s">
        <v>6</v>
      </c>
      <c r="B37" s="7" t="s">
        <v>8</v>
      </c>
      <c r="C37" s="20">
        <f aca="true" t="shared" si="15" ref="C37:L37">C38</f>
        <v>0</v>
      </c>
      <c r="D37" s="20">
        <f t="shared" si="15"/>
        <v>0</v>
      </c>
      <c r="E37" s="20">
        <f t="shared" si="15"/>
        <v>0</v>
      </c>
      <c r="F37" s="20">
        <f t="shared" si="15"/>
        <v>0</v>
      </c>
      <c r="G37" s="20">
        <f t="shared" si="15"/>
        <v>0</v>
      </c>
      <c r="H37" s="20">
        <f t="shared" si="15"/>
        <v>0</v>
      </c>
      <c r="I37" s="20">
        <f t="shared" si="15"/>
        <v>0</v>
      </c>
      <c r="J37" s="20">
        <f t="shared" si="15"/>
        <v>0</v>
      </c>
      <c r="K37" s="20">
        <f t="shared" si="15"/>
        <v>0</v>
      </c>
      <c r="L37" s="20">
        <f t="shared" si="15"/>
        <v>0</v>
      </c>
    </row>
    <row r="38" spans="1:12" ht="76.5">
      <c r="A38" s="17" t="s">
        <v>7</v>
      </c>
      <c r="B38" s="7" t="s">
        <v>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0">
        <f>G38+H38</f>
        <v>0</v>
      </c>
      <c r="J38" s="27">
        <v>0</v>
      </c>
      <c r="K38" s="27">
        <v>0</v>
      </c>
      <c r="L38" s="27">
        <v>0</v>
      </c>
    </row>
    <row r="39" spans="1:12" ht="76.5">
      <c r="A39" s="17" t="s">
        <v>35</v>
      </c>
      <c r="B39" s="7" t="s">
        <v>36</v>
      </c>
      <c r="C39" s="18">
        <f aca="true" t="shared" si="16" ref="C39:L39">C40</f>
        <v>6</v>
      </c>
      <c r="D39" s="18">
        <f t="shared" si="16"/>
        <v>5.9</v>
      </c>
      <c r="E39" s="18">
        <f t="shared" si="16"/>
        <v>5.9</v>
      </c>
      <c r="F39" s="18">
        <f t="shared" si="16"/>
        <v>5.9</v>
      </c>
      <c r="G39" s="18">
        <f t="shared" si="16"/>
        <v>3.4</v>
      </c>
      <c r="H39" s="18">
        <f t="shared" si="16"/>
        <v>2.5</v>
      </c>
      <c r="I39" s="18">
        <f t="shared" si="16"/>
        <v>5.9</v>
      </c>
      <c r="J39" s="18">
        <f t="shared" si="16"/>
        <v>5.9</v>
      </c>
      <c r="K39" s="18">
        <f t="shared" si="16"/>
        <v>5.9</v>
      </c>
      <c r="L39" s="18">
        <f t="shared" si="16"/>
        <v>5.9</v>
      </c>
    </row>
    <row r="40" spans="1:12" s="1" customFormat="1" ht="47.25" customHeight="1">
      <c r="A40" s="17" t="s">
        <v>46</v>
      </c>
      <c r="B40" s="7" t="s">
        <v>47</v>
      </c>
      <c r="C40" s="27">
        <v>6</v>
      </c>
      <c r="D40" s="27">
        <v>5.9</v>
      </c>
      <c r="E40" s="27">
        <v>5.9</v>
      </c>
      <c r="F40" s="27">
        <v>5.9</v>
      </c>
      <c r="G40" s="27">
        <v>3.4</v>
      </c>
      <c r="H40" s="27">
        <v>2.5</v>
      </c>
      <c r="I40" s="20">
        <f>G40+H40</f>
        <v>5.9</v>
      </c>
      <c r="J40" s="27">
        <v>5.9</v>
      </c>
      <c r="K40" s="30">
        <v>5.9</v>
      </c>
      <c r="L40" s="30">
        <v>5.9</v>
      </c>
    </row>
    <row r="41" spans="1:12" s="1" customFormat="1" ht="25.5">
      <c r="A41" s="17" t="s">
        <v>42</v>
      </c>
      <c r="B41" s="7" t="s">
        <v>43</v>
      </c>
      <c r="C41" s="18">
        <f aca="true" t="shared" si="17" ref="C41:I43">C42</f>
        <v>0</v>
      </c>
      <c r="D41" s="18">
        <f t="shared" si="17"/>
        <v>1.2</v>
      </c>
      <c r="E41" s="18">
        <f t="shared" si="17"/>
        <v>0.3</v>
      </c>
      <c r="F41" s="18">
        <f t="shared" si="17"/>
        <v>1</v>
      </c>
      <c r="G41" s="18">
        <f t="shared" si="17"/>
        <v>22.3</v>
      </c>
      <c r="H41" s="18">
        <f t="shared" si="17"/>
        <v>0.3</v>
      </c>
      <c r="I41" s="18">
        <f t="shared" si="17"/>
        <v>22.6</v>
      </c>
      <c r="J41" s="18">
        <f>J42</f>
        <v>1</v>
      </c>
      <c r="K41" s="18">
        <f aca="true" t="shared" si="18" ref="K41:L43">K42</f>
        <v>1</v>
      </c>
      <c r="L41" s="18">
        <f t="shared" si="18"/>
        <v>1</v>
      </c>
    </row>
    <row r="42" spans="1:12" s="1" customFormat="1" ht="12.75">
      <c r="A42" s="17" t="s">
        <v>12</v>
      </c>
      <c r="B42" s="7" t="s">
        <v>10</v>
      </c>
      <c r="C42" s="18">
        <f t="shared" si="17"/>
        <v>0</v>
      </c>
      <c r="D42" s="18">
        <f t="shared" si="17"/>
        <v>1.2</v>
      </c>
      <c r="E42" s="18">
        <f t="shared" si="17"/>
        <v>0.3</v>
      </c>
      <c r="F42" s="18">
        <f t="shared" si="17"/>
        <v>1</v>
      </c>
      <c r="G42" s="18">
        <f t="shared" si="17"/>
        <v>22.3</v>
      </c>
      <c r="H42" s="18">
        <f t="shared" si="17"/>
        <v>0.3</v>
      </c>
      <c r="I42" s="18">
        <f t="shared" si="17"/>
        <v>22.6</v>
      </c>
      <c r="J42" s="18">
        <f>J43</f>
        <v>1</v>
      </c>
      <c r="K42" s="18">
        <f t="shared" si="18"/>
        <v>1</v>
      </c>
      <c r="L42" s="18">
        <f t="shared" si="18"/>
        <v>1</v>
      </c>
    </row>
    <row r="43" spans="1:12" ht="12.75">
      <c r="A43" s="17" t="s">
        <v>11</v>
      </c>
      <c r="B43" s="7" t="s">
        <v>15</v>
      </c>
      <c r="C43" s="20">
        <f t="shared" si="17"/>
        <v>0</v>
      </c>
      <c r="D43" s="20">
        <f t="shared" si="17"/>
        <v>1.2</v>
      </c>
      <c r="E43" s="20">
        <f t="shared" si="17"/>
        <v>0.3</v>
      </c>
      <c r="F43" s="20">
        <f t="shared" si="17"/>
        <v>1</v>
      </c>
      <c r="G43" s="20">
        <f>G44+G45</f>
        <v>22.3</v>
      </c>
      <c r="H43" s="20">
        <f t="shared" si="17"/>
        <v>0.3</v>
      </c>
      <c r="I43" s="20">
        <f>I44+I45</f>
        <v>22.6</v>
      </c>
      <c r="J43" s="20">
        <f>J44</f>
        <v>1</v>
      </c>
      <c r="K43" s="20">
        <f t="shared" si="18"/>
        <v>1</v>
      </c>
      <c r="L43" s="20">
        <f t="shared" si="18"/>
        <v>1</v>
      </c>
    </row>
    <row r="44" spans="1:12" ht="25.5">
      <c r="A44" s="17" t="s">
        <v>13</v>
      </c>
      <c r="B44" s="7" t="s">
        <v>14</v>
      </c>
      <c r="C44" s="27">
        <v>0</v>
      </c>
      <c r="D44" s="27">
        <v>1.2</v>
      </c>
      <c r="E44" s="27">
        <v>0.3</v>
      </c>
      <c r="F44" s="27">
        <v>1</v>
      </c>
      <c r="G44" s="27">
        <v>0.7</v>
      </c>
      <c r="H44" s="27">
        <v>0.3</v>
      </c>
      <c r="I44" s="20">
        <f>G44+H44</f>
        <v>1</v>
      </c>
      <c r="J44" s="27">
        <v>1</v>
      </c>
      <c r="K44" s="28">
        <v>1</v>
      </c>
      <c r="L44" s="28">
        <v>1</v>
      </c>
    </row>
    <row r="45" spans="1:12" s="1" customFormat="1" ht="25.5">
      <c r="A45" s="17" t="s">
        <v>121</v>
      </c>
      <c r="B45" s="7" t="s">
        <v>120</v>
      </c>
      <c r="C45" s="27">
        <v>0</v>
      </c>
      <c r="D45" s="27">
        <v>0</v>
      </c>
      <c r="E45" s="27">
        <v>0</v>
      </c>
      <c r="F45" s="27">
        <v>0</v>
      </c>
      <c r="G45" s="27">
        <v>21.6</v>
      </c>
      <c r="H45" s="27">
        <v>0</v>
      </c>
      <c r="I45" s="20">
        <f aca="true" t="shared" si="19" ref="I45:I53">G45+H45</f>
        <v>21.6</v>
      </c>
      <c r="J45" s="27">
        <v>0</v>
      </c>
      <c r="K45" s="27">
        <v>0</v>
      </c>
      <c r="L45" s="27">
        <v>0</v>
      </c>
    </row>
    <row r="46" spans="1:12" s="1" customFormat="1" ht="25.5">
      <c r="A46" s="17" t="s">
        <v>32</v>
      </c>
      <c r="B46" s="7" t="s">
        <v>34</v>
      </c>
      <c r="C46" s="18">
        <f aca="true" t="shared" si="20" ref="C46:H47">C47</f>
        <v>0</v>
      </c>
      <c r="D46" s="18">
        <f t="shared" si="20"/>
        <v>0</v>
      </c>
      <c r="E46" s="18">
        <f t="shared" si="20"/>
        <v>0</v>
      </c>
      <c r="F46" s="18">
        <f t="shared" si="20"/>
        <v>0</v>
      </c>
      <c r="G46" s="18">
        <f t="shared" si="20"/>
        <v>0</v>
      </c>
      <c r="H46" s="18">
        <f t="shared" si="20"/>
        <v>0</v>
      </c>
      <c r="I46" s="20">
        <f t="shared" si="19"/>
        <v>0</v>
      </c>
      <c r="J46" s="18">
        <f aca="true" t="shared" si="21" ref="J46:L47">J47</f>
        <v>0</v>
      </c>
      <c r="K46" s="18">
        <f t="shared" si="21"/>
        <v>0</v>
      </c>
      <c r="L46" s="18">
        <f t="shared" si="21"/>
        <v>0</v>
      </c>
    </row>
    <row r="47" spans="1:12" s="1" customFormat="1" ht="63.75">
      <c r="A47" s="17" t="s">
        <v>33</v>
      </c>
      <c r="B47" s="7" t="s">
        <v>69</v>
      </c>
      <c r="C47" s="18">
        <f t="shared" si="20"/>
        <v>0</v>
      </c>
      <c r="D47" s="18">
        <f t="shared" si="20"/>
        <v>0</v>
      </c>
      <c r="E47" s="18">
        <f t="shared" si="20"/>
        <v>0</v>
      </c>
      <c r="F47" s="18">
        <f t="shared" si="20"/>
        <v>0</v>
      </c>
      <c r="G47" s="18">
        <f t="shared" si="20"/>
        <v>0</v>
      </c>
      <c r="H47" s="18">
        <f t="shared" si="20"/>
        <v>0</v>
      </c>
      <c r="I47" s="20">
        <f t="shared" si="19"/>
        <v>0</v>
      </c>
      <c r="J47" s="18">
        <f t="shared" si="21"/>
        <v>0</v>
      </c>
      <c r="K47" s="18">
        <f t="shared" si="21"/>
        <v>0</v>
      </c>
      <c r="L47" s="18">
        <f t="shared" si="21"/>
        <v>0</v>
      </c>
    </row>
    <row r="48" spans="1:12" s="1" customFormat="1" ht="71.25" customHeight="1">
      <c r="A48" s="17" t="s">
        <v>68</v>
      </c>
      <c r="B48" s="7" t="s">
        <v>75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0">
        <f t="shared" si="19"/>
        <v>0</v>
      </c>
      <c r="J48" s="27">
        <v>0</v>
      </c>
      <c r="K48" s="27">
        <v>0</v>
      </c>
      <c r="L48" s="27">
        <v>0</v>
      </c>
    </row>
    <row r="49" spans="1:12" s="1" customFormat="1" ht="72" customHeight="1">
      <c r="A49" s="17" t="s">
        <v>74</v>
      </c>
      <c r="B49" s="7" t="s">
        <v>0</v>
      </c>
      <c r="C49" s="18">
        <f aca="true" t="shared" si="22" ref="C49:H50">C50</f>
        <v>0</v>
      </c>
      <c r="D49" s="18">
        <f t="shared" si="22"/>
        <v>0</v>
      </c>
      <c r="E49" s="18">
        <f t="shared" si="22"/>
        <v>0</v>
      </c>
      <c r="F49" s="18">
        <f t="shared" si="22"/>
        <v>0</v>
      </c>
      <c r="G49" s="18">
        <f t="shared" si="22"/>
        <v>0</v>
      </c>
      <c r="H49" s="18">
        <f t="shared" si="22"/>
        <v>0</v>
      </c>
      <c r="I49" s="20">
        <f t="shared" si="19"/>
        <v>0</v>
      </c>
      <c r="J49" s="18">
        <f aca="true" t="shared" si="23" ref="J49:L50">J50</f>
        <v>0</v>
      </c>
      <c r="K49" s="18">
        <f t="shared" si="23"/>
        <v>0</v>
      </c>
      <c r="L49" s="18">
        <f t="shared" si="23"/>
        <v>0</v>
      </c>
    </row>
    <row r="50" spans="1:12" ht="76.5">
      <c r="A50" s="17" t="s">
        <v>76</v>
      </c>
      <c r="B50" s="7" t="s">
        <v>1</v>
      </c>
      <c r="C50" s="18">
        <f t="shared" si="22"/>
        <v>0</v>
      </c>
      <c r="D50" s="18">
        <f t="shared" si="22"/>
        <v>0</v>
      </c>
      <c r="E50" s="18">
        <f t="shared" si="22"/>
        <v>0</v>
      </c>
      <c r="F50" s="18">
        <f t="shared" si="22"/>
        <v>0</v>
      </c>
      <c r="G50" s="18">
        <f t="shared" si="22"/>
        <v>0</v>
      </c>
      <c r="H50" s="18">
        <f t="shared" si="22"/>
        <v>0</v>
      </c>
      <c r="I50" s="20">
        <f t="shared" si="19"/>
        <v>0</v>
      </c>
      <c r="J50" s="18">
        <f t="shared" si="23"/>
        <v>0</v>
      </c>
      <c r="K50" s="18">
        <f t="shared" si="23"/>
        <v>0</v>
      </c>
      <c r="L50" s="18">
        <f t="shared" si="23"/>
        <v>0</v>
      </c>
    </row>
    <row r="51" spans="1:12" s="1" customFormat="1" ht="47.25" customHeight="1">
      <c r="A51" s="17" t="s">
        <v>31</v>
      </c>
      <c r="B51" s="7" t="s">
        <v>16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0">
        <f t="shared" si="19"/>
        <v>0</v>
      </c>
      <c r="J51" s="27">
        <v>0</v>
      </c>
      <c r="K51" s="30">
        <v>0</v>
      </c>
      <c r="L51" s="30">
        <v>0</v>
      </c>
    </row>
    <row r="52" spans="1:12" s="1" customFormat="1" ht="23.25" customHeight="1">
      <c r="A52" s="17" t="s">
        <v>18</v>
      </c>
      <c r="B52" s="7" t="s">
        <v>105</v>
      </c>
      <c r="C52" s="20">
        <f aca="true" t="shared" si="24" ref="C52:H52">C53</f>
        <v>6</v>
      </c>
      <c r="D52" s="20">
        <f t="shared" si="24"/>
        <v>1</v>
      </c>
      <c r="E52" s="20">
        <f t="shared" si="24"/>
        <v>0</v>
      </c>
      <c r="F52" s="20">
        <f t="shared" si="24"/>
        <v>0</v>
      </c>
      <c r="G52" s="20">
        <f t="shared" si="24"/>
        <v>0</v>
      </c>
      <c r="H52" s="20">
        <f t="shared" si="24"/>
        <v>0</v>
      </c>
      <c r="I52" s="20">
        <f t="shared" si="19"/>
        <v>0</v>
      </c>
      <c r="J52" s="20">
        <f>J53</f>
        <v>0</v>
      </c>
      <c r="K52" s="20">
        <f>K53</f>
        <v>0</v>
      </c>
      <c r="L52" s="20">
        <f>L53</f>
        <v>0</v>
      </c>
    </row>
    <row r="53" spans="1:12" s="1" customFormat="1" ht="23.25" customHeight="1">
      <c r="A53" s="17" t="s">
        <v>104</v>
      </c>
      <c r="B53" s="7" t="s">
        <v>107</v>
      </c>
      <c r="C53" s="27">
        <v>6</v>
      </c>
      <c r="D53" s="27">
        <v>1</v>
      </c>
      <c r="E53" s="27">
        <v>0</v>
      </c>
      <c r="F53" s="27">
        <v>0</v>
      </c>
      <c r="G53" s="27">
        <v>0</v>
      </c>
      <c r="H53" s="27">
        <v>0</v>
      </c>
      <c r="I53" s="20">
        <f t="shared" si="19"/>
        <v>0</v>
      </c>
      <c r="J53" s="27">
        <v>0</v>
      </c>
      <c r="K53" s="28">
        <v>0</v>
      </c>
      <c r="L53" s="28">
        <v>0</v>
      </c>
    </row>
    <row r="54" spans="1:12" s="1" customFormat="1" ht="25.5">
      <c r="A54" s="17" t="s">
        <v>106</v>
      </c>
      <c r="B54" s="7" t="s">
        <v>57</v>
      </c>
      <c r="C54" s="18">
        <f aca="true" t="shared" si="25" ref="C54:L54">C55+C57</f>
        <v>0</v>
      </c>
      <c r="D54" s="18">
        <f>D55+D57</f>
        <v>0</v>
      </c>
      <c r="E54" s="18">
        <f>E55+E57</f>
        <v>0</v>
      </c>
      <c r="F54" s="18">
        <f t="shared" si="25"/>
        <v>0</v>
      </c>
      <c r="G54" s="18">
        <f t="shared" si="25"/>
        <v>0</v>
      </c>
      <c r="H54" s="18">
        <f t="shared" si="25"/>
        <v>0</v>
      </c>
      <c r="I54" s="18">
        <f t="shared" si="25"/>
        <v>0</v>
      </c>
      <c r="J54" s="18">
        <f t="shared" si="25"/>
        <v>0</v>
      </c>
      <c r="K54" s="18">
        <f t="shared" si="25"/>
        <v>0</v>
      </c>
      <c r="L54" s="18">
        <f t="shared" si="25"/>
        <v>0</v>
      </c>
    </row>
    <row r="55" spans="1:12" ht="12.75">
      <c r="A55" s="17" t="s">
        <v>56</v>
      </c>
      <c r="B55" s="7" t="s">
        <v>59</v>
      </c>
      <c r="C55" s="18">
        <f aca="true" t="shared" si="26" ref="C55:L55">C56</f>
        <v>0</v>
      </c>
      <c r="D55" s="18">
        <f t="shared" si="26"/>
        <v>0</v>
      </c>
      <c r="E55" s="18">
        <f t="shared" si="26"/>
        <v>0</v>
      </c>
      <c r="F55" s="18">
        <f t="shared" si="26"/>
        <v>0</v>
      </c>
      <c r="G55" s="18">
        <f t="shared" si="26"/>
        <v>0</v>
      </c>
      <c r="H55" s="18">
        <f t="shared" si="26"/>
        <v>0</v>
      </c>
      <c r="I55" s="18">
        <f t="shared" si="26"/>
        <v>0</v>
      </c>
      <c r="J55" s="18">
        <f t="shared" si="26"/>
        <v>0</v>
      </c>
      <c r="K55" s="18">
        <f t="shared" si="26"/>
        <v>0</v>
      </c>
      <c r="L55" s="18">
        <f t="shared" si="26"/>
        <v>0</v>
      </c>
    </row>
    <row r="56" spans="1:12" ht="12.75">
      <c r="A56" s="17" t="s">
        <v>58</v>
      </c>
      <c r="B56" s="7" t="s">
        <v>45</v>
      </c>
      <c r="C56" s="27"/>
      <c r="D56" s="27"/>
      <c r="E56" s="27"/>
      <c r="F56" s="27"/>
      <c r="G56" s="27"/>
      <c r="H56" s="27"/>
      <c r="I56" s="20">
        <f>G56+H56</f>
        <v>0</v>
      </c>
      <c r="J56" s="27"/>
      <c r="K56" s="27"/>
      <c r="L56" s="27"/>
    </row>
    <row r="57" spans="1:12" ht="25.5">
      <c r="A57" s="17" t="s">
        <v>44</v>
      </c>
      <c r="B57" s="7" t="s">
        <v>65</v>
      </c>
      <c r="C57" s="18">
        <f aca="true" t="shared" si="27" ref="C57:L58">C58</f>
        <v>0</v>
      </c>
      <c r="D57" s="18">
        <f t="shared" si="27"/>
        <v>0</v>
      </c>
      <c r="E57" s="18">
        <f t="shared" si="27"/>
        <v>0</v>
      </c>
      <c r="F57" s="18">
        <f t="shared" si="27"/>
        <v>0</v>
      </c>
      <c r="G57" s="18">
        <f t="shared" si="27"/>
        <v>0</v>
      </c>
      <c r="H57" s="18">
        <f t="shared" si="27"/>
        <v>0</v>
      </c>
      <c r="I57" s="18">
        <f t="shared" si="27"/>
        <v>0</v>
      </c>
      <c r="J57" s="18">
        <f t="shared" si="27"/>
        <v>0</v>
      </c>
      <c r="K57" s="18">
        <f t="shared" si="27"/>
        <v>0</v>
      </c>
      <c r="L57" s="18">
        <f t="shared" si="27"/>
        <v>0</v>
      </c>
    </row>
    <row r="58" spans="1:12" s="1" customFormat="1" ht="12.75">
      <c r="A58" s="17" t="s">
        <v>64</v>
      </c>
      <c r="B58" s="7" t="s">
        <v>67</v>
      </c>
      <c r="C58" s="27"/>
      <c r="D58" s="27"/>
      <c r="E58" s="27"/>
      <c r="F58" s="27"/>
      <c r="G58" s="27"/>
      <c r="H58" s="27"/>
      <c r="I58" s="18">
        <f t="shared" si="27"/>
        <v>0</v>
      </c>
      <c r="J58" s="27"/>
      <c r="K58" s="28"/>
      <c r="L58" s="28"/>
    </row>
    <row r="59" ht="12.75">
      <c r="A59" s="17" t="s">
        <v>66</v>
      </c>
    </row>
  </sheetData>
  <sheetProtection/>
  <mergeCells count="4">
    <mergeCell ref="A3:B3"/>
    <mergeCell ref="A2:B2"/>
    <mergeCell ref="A1:J1"/>
    <mergeCell ref="F2:I2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GFU, Voronezh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Satyshev V.A.</dc:creator>
  <cp:keywords/>
  <dc:description/>
  <cp:lastModifiedBy>Master</cp:lastModifiedBy>
  <cp:lastPrinted>2021-10-20T07:16:53Z</cp:lastPrinted>
  <dcterms:created xsi:type="dcterms:W3CDTF">2007-02-08T08:33:45Z</dcterms:created>
  <dcterms:modified xsi:type="dcterms:W3CDTF">2021-10-20T07:21:12Z</dcterms:modified>
  <cp:category/>
  <cp:version/>
  <cp:contentType/>
  <cp:contentStatus/>
</cp:coreProperties>
</file>